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ST_JUSTDIGI/Dokumendid/EELARVE/Üldine/2025RE/2025 ministri käskkiri/II muutmine ministri KK/"/>
    </mc:Choice>
  </mc:AlternateContent>
  <xr:revisionPtr revIDLastSave="28" documentId="8_{13B9DB32-1039-4381-B8C8-DC80EF145DE5}" xr6:coauthVersionLast="47" xr6:coauthVersionMax="47" xr10:uidLastSave="{026685CB-7D12-47C3-BB3A-F3B54FF65B0A}"/>
  <bookViews>
    <workbookView xWindow="-120" yWindow="-120" windowWidth="29040" windowHeight="15720" xr2:uid="{29758EA4-EA3D-46C6-9903-10EEB6815F61}"/>
  </bookViews>
  <sheets>
    <sheet name="Lisa 8. Patendiamet" sheetId="1" r:id="rId1"/>
  </sheets>
  <externalReferences>
    <externalReference r:id="rId2"/>
  </externalReferences>
  <definedNames>
    <definedName name="_xlnm._FilterDatabase" localSheetId="0" hidden="1">'Lisa 8. Patendiamet'!$A$6:$E$6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3" i="1"/>
  <c r="G16" i="1"/>
  <c r="G18" i="1"/>
  <c r="G20" i="1"/>
  <c r="G21" i="1"/>
  <c r="G22" i="1"/>
  <c r="G23" i="1"/>
  <c r="G25" i="1"/>
  <c r="G26" i="1"/>
  <c r="G27" i="1"/>
  <c r="G29" i="1"/>
  <c r="G30" i="1"/>
  <c r="G8" i="1"/>
  <c r="F29" i="1"/>
  <c r="F25" i="1"/>
  <c r="F20" i="1"/>
  <c r="F15" i="1"/>
  <c r="G15" i="1" s="1"/>
  <c r="F11" i="1"/>
  <c r="E15" i="1"/>
  <c r="F10" i="1" l="1"/>
  <c r="E29" i="1"/>
  <c r="E25" i="1"/>
  <c r="E20" i="1"/>
  <c r="F9" i="1" l="1"/>
  <c r="G9" i="1" s="1"/>
  <c r="G10" i="1"/>
  <c r="E11" i="1"/>
  <c r="E10" i="1"/>
  <c r="E9" i="1" l="1"/>
</calcChain>
</file>

<file path=xl/sharedStrings.xml><?xml version="1.0" encoding="utf-8"?>
<sst xmlns="http://schemas.openxmlformats.org/spreadsheetml/2006/main" count="28" uniqueCount="23">
  <si>
    <t>2025. a käskkirja nr</t>
  </si>
  <si>
    <t>Lisa 8</t>
  </si>
  <si>
    <t>Patendiameti 2025. aasta eelarve</t>
  </si>
  <si>
    <t>Eelarve liik</t>
  </si>
  <si>
    <t>Eelarve konto</t>
  </si>
  <si>
    <t>Objekt</t>
  </si>
  <si>
    <t xml:space="preserve">2025. a eelarve </t>
  </si>
  <si>
    <t>Ülekantavad vahendid</t>
  </si>
  <si>
    <t>2025. a eelarve kokku</t>
  </si>
  <si>
    <t>Patendiamet</t>
  </si>
  <si>
    <t>TULUD</t>
  </si>
  <si>
    <t>KULUD</t>
  </si>
  <si>
    <t>Programmi tegevus: Konkurentsivõimelise ärikeskkonna tagamine</t>
  </si>
  <si>
    <t>Käibemaks</t>
  </si>
  <si>
    <t>Tööjõukulud</t>
  </si>
  <si>
    <t>Tegevuskulud, v.a tööjõukulud</t>
  </si>
  <si>
    <t>Majandamiskulud</t>
  </si>
  <si>
    <t>Välistoetus ning sellest sõltuvad vahendid</t>
  </si>
  <si>
    <t>sh majandamiskulude käibemaks</t>
  </si>
  <si>
    <t>Tuludest sõltuvad vahendid</t>
  </si>
  <si>
    <t>Edasiantavad maksud</t>
  </si>
  <si>
    <t>Euroopa Patendiorganisatsioonile (EPO) edasiantavad maksud</t>
  </si>
  <si>
    <t>SE000022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</si>
</sst>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/>
    <xf numFmtId="3" fontId="6" fillId="0" borderId="0" xfId="2" applyNumberFormat="1" applyFont="1"/>
    <xf numFmtId="0" fontId="10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10" fillId="0" borderId="0" xfId="1" applyFont="1"/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4" fillId="0" borderId="0" xfId="1" applyNumberFormat="1" applyFont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/>
    <xf numFmtId="0" fontId="11" fillId="0" borderId="0" xfId="1" applyFont="1"/>
    <xf numFmtId="0" fontId="12" fillId="2" borderId="0" xfId="1" applyFont="1" applyFill="1" applyAlignment="1">
      <alignment horizontal="center" vertical="center" wrapText="1"/>
    </xf>
    <xf numFmtId="3" fontId="11" fillId="0" borderId="0" xfId="1" applyNumberFormat="1" applyFont="1"/>
    <xf numFmtId="0" fontId="13" fillId="0" borderId="0" xfId="0" applyFont="1"/>
    <xf numFmtId="0" fontId="12" fillId="2" borderId="0" xfId="3" applyFont="1" applyFill="1" applyAlignment="1">
      <alignment horizontal="center" vertical="center" wrapText="1"/>
    </xf>
    <xf numFmtId="0" fontId="5" fillId="0" borderId="0" xfId="3" applyFont="1" applyAlignment="1">
      <alignment horizontal="left" indent="2"/>
    </xf>
    <xf numFmtId="0" fontId="12" fillId="3" borderId="0" xfId="0" applyFont="1" applyFill="1" applyAlignment="1">
      <alignment horizontal="center" vertical="center" wrapText="1"/>
    </xf>
    <xf numFmtId="3" fontId="4" fillId="0" borderId="0" xfId="3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3410CEA4-3AD1-4B0E-9874-9D3BC8CFA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Zeros="0" tabSelected="1" zoomScaleNormal="100" workbookViewId="0">
      <selection activeCell="H1" sqref="H1"/>
    </sheetView>
  </sheetViews>
  <sheetFormatPr defaultColWidth="9.42578125" defaultRowHeight="12.75"/>
  <cols>
    <col min="1" max="1" width="47.28515625" style="1" customWidth="1"/>
    <col min="2" max="3" width="8.140625" style="3" customWidth="1"/>
    <col min="4" max="4" width="9" style="1" customWidth="1"/>
    <col min="5" max="7" width="14.42578125" style="1" customWidth="1"/>
    <col min="8" max="16384" width="9.42578125" style="1"/>
  </cols>
  <sheetData>
    <row r="1" spans="1:7">
      <c r="A1" s="2"/>
      <c r="G1" s="18" t="s">
        <v>0</v>
      </c>
    </row>
    <row r="2" spans="1:7">
      <c r="A2" s="2"/>
      <c r="G2" s="18" t="s">
        <v>1</v>
      </c>
    </row>
    <row r="3" spans="1:7">
      <c r="A3" s="2"/>
      <c r="E3" s="4"/>
    </row>
    <row r="4" spans="1:7" ht="15.75">
      <c r="A4" s="23" t="s">
        <v>2</v>
      </c>
      <c r="E4" s="2"/>
    </row>
    <row r="5" spans="1:7" ht="15" customHeight="1">
      <c r="A5" s="5"/>
      <c r="E5" s="4"/>
    </row>
    <row r="6" spans="1:7" s="5" customFormat="1" ht="25.5">
      <c r="A6" s="22"/>
      <c r="B6" s="22" t="s">
        <v>3</v>
      </c>
      <c r="C6" s="22" t="s">
        <v>4</v>
      </c>
      <c r="D6" s="22" t="s">
        <v>5</v>
      </c>
      <c r="E6" s="25" t="s">
        <v>6</v>
      </c>
      <c r="F6" s="27" t="s">
        <v>7</v>
      </c>
      <c r="G6" s="25" t="s">
        <v>8</v>
      </c>
    </row>
    <row r="7" spans="1:7" ht="17.25">
      <c r="A7" s="6" t="s">
        <v>9</v>
      </c>
      <c r="B7" s="16"/>
      <c r="C7" s="16"/>
      <c r="D7" s="17"/>
      <c r="E7" s="7"/>
    </row>
    <row r="8" spans="1:7" ht="17.25">
      <c r="A8" s="6" t="s">
        <v>10</v>
      </c>
      <c r="B8" s="16"/>
      <c r="C8" s="16"/>
      <c r="D8" s="17"/>
      <c r="E8" s="7">
        <v>4364000</v>
      </c>
      <c r="G8" s="7">
        <f>E8+F8</f>
        <v>4364000</v>
      </c>
    </row>
    <row r="9" spans="1:7" ht="17.25">
      <c r="A9" s="6" t="s">
        <v>11</v>
      </c>
      <c r="B9" s="16"/>
      <c r="C9" s="16"/>
      <c r="D9" s="17"/>
      <c r="E9" s="7">
        <f>E10+E11</f>
        <v>3813002</v>
      </c>
      <c r="F9" s="7">
        <f>F10+F11</f>
        <v>42334</v>
      </c>
      <c r="G9" s="7">
        <f t="shared" ref="G9:G30" si="0">E9+F9</f>
        <v>3855336</v>
      </c>
    </row>
    <row r="10" spans="1:7" s="21" customFormat="1" ht="15.75">
      <c r="A10" s="24" t="s">
        <v>12</v>
      </c>
      <c r="B10" s="19"/>
      <c r="C10" s="19"/>
      <c r="D10" s="20"/>
      <c r="E10" s="23">
        <f>E13+E15+E21+E22+E26+E29</f>
        <v>3786218</v>
      </c>
      <c r="F10" s="23">
        <f>F13+F15+F21+F22+F26+F29</f>
        <v>42334</v>
      </c>
      <c r="G10" s="23">
        <f t="shared" si="0"/>
        <v>3828552</v>
      </c>
    </row>
    <row r="11" spans="1:7" s="21" customFormat="1" ht="15.75">
      <c r="A11" s="8" t="s">
        <v>13</v>
      </c>
      <c r="B11" s="19"/>
      <c r="C11" s="19"/>
      <c r="D11" s="20"/>
      <c r="E11" s="9">
        <f>E18+E23+E27</f>
        <v>26784</v>
      </c>
      <c r="F11" s="9">
        <f>F18+F23+F27</f>
        <v>0</v>
      </c>
      <c r="G11" s="9">
        <f t="shared" si="0"/>
        <v>26784</v>
      </c>
    </row>
    <row r="12" spans="1:7">
      <c r="A12" s="17"/>
      <c r="B12" s="16"/>
      <c r="C12" s="16"/>
      <c r="D12" s="17"/>
      <c r="E12" s="17"/>
      <c r="F12" s="17"/>
      <c r="G12" s="17"/>
    </row>
    <row r="13" spans="1:7">
      <c r="A13" s="11" t="s">
        <v>14</v>
      </c>
      <c r="B13" s="3">
        <v>20</v>
      </c>
      <c r="C13" s="3">
        <v>50</v>
      </c>
      <c r="D13" s="15"/>
      <c r="E13" s="10">
        <v>1371869</v>
      </c>
      <c r="F13" s="28">
        <v>24624</v>
      </c>
      <c r="G13" s="10">
        <f t="shared" si="0"/>
        <v>1396493</v>
      </c>
    </row>
    <row r="14" spans="1:7">
      <c r="A14" s="17"/>
      <c r="D14" s="3"/>
      <c r="E14" s="13"/>
      <c r="F14" s="13"/>
      <c r="G14" s="13"/>
    </row>
    <row r="15" spans="1:7">
      <c r="A15" s="14" t="s">
        <v>15</v>
      </c>
      <c r="D15" s="3"/>
      <c r="E15" s="10">
        <f>E16</f>
        <v>67359</v>
      </c>
      <c r="F15" s="10">
        <f>F16</f>
        <v>17710</v>
      </c>
      <c r="G15" s="10">
        <f t="shared" si="0"/>
        <v>85069</v>
      </c>
    </row>
    <row r="16" spans="1:7">
      <c r="A16" s="12" t="s">
        <v>16</v>
      </c>
      <c r="B16" s="3">
        <v>20</v>
      </c>
      <c r="C16" s="3">
        <v>55</v>
      </c>
      <c r="D16" s="3"/>
      <c r="E16" s="13">
        <v>67359</v>
      </c>
      <c r="F16" s="28">
        <v>17710</v>
      </c>
      <c r="G16" s="13">
        <f t="shared" si="0"/>
        <v>85069</v>
      </c>
    </row>
    <row r="17" spans="1:7">
      <c r="A17" s="17"/>
      <c r="D17" s="3"/>
      <c r="E17" s="17"/>
      <c r="F17" s="17"/>
      <c r="G17" s="17"/>
    </row>
    <row r="18" spans="1:7">
      <c r="A18" s="11" t="s">
        <v>13</v>
      </c>
      <c r="B18" s="3">
        <v>10</v>
      </c>
      <c r="C18" s="3">
        <v>601</v>
      </c>
      <c r="D18" s="3"/>
      <c r="E18" s="10">
        <v>9774</v>
      </c>
      <c r="F18" s="10"/>
      <c r="G18" s="10">
        <f t="shared" si="0"/>
        <v>9774</v>
      </c>
    </row>
    <row r="19" spans="1:7">
      <c r="A19" s="17"/>
      <c r="D19" s="3"/>
      <c r="E19" s="17"/>
      <c r="F19" s="17"/>
      <c r="G19" s="17"/>
    </row>
    <row r="20" spans="1:7">
      <c r="A20" s="11" t="s">
        <v>17</v>
      </c>
      <c r="D20" s="3"/>
      <c r="E20" s="10">
        <f>E21+E22+E23</f>
        <v>862000</v>
      </c>
      <c r="F20" s="10">
        <f>F21+F22+F23</f>
        <v>0</v>
      </c>
      <c r="G20" s="10">
        <f t="shared" si="0"/>
        <v>862000</v>
      </c>
    </row>
    <row r="21" spans="1:7">
      <c r="A21" s="12" t="s">
        <v>14</v>
      </c>
      <c r="B21" s="3">
        <v>40</v>
      </c>
      <c r="C21" s="3">
        <v>50</v>
      </c>
      <c r="D21" s="3"/>
      <c r="E21" s="13">
        <v>675500</v>
      </c>
      <c r="F21" s="13"/>
      <c r="G21" s="13">
        <f t="shared" si="0"/>
        <v>675500</v>
      </c>
    </row>
    <row r="22" spans="1:7">
      <c r="A22" s="12" t="s">
        <v>16</v>
      </c>
      <c r="B22" s="3">
        <v>40</v>
      </c>
      <c r="C22" s="3">
        <v>55</v>
      </c>
      <c r="D22" s="3"/>
      <c r="E22" s="13">
        <v>169610</v>
      </c>
      <c r="F22" s="13"/>
      <c r="G22" s="13">
        <f t="shared" si="0"/>
        <v>169610</v>
      </c>
    </row>
    <row r="23" spans="1:7">
      <c r="A23" s="26" t="s">
        <v>18</v>
      </c>
      <c r="B23" s="3">
        <v>40</v>
      </c>
      <c r="C23" s="3">
        <v>601</v>
      </c>
      <c r="D23" s="3"/>
      <c r="E23" s="13">
        <v>16890</v>
      </c>
      <c r="F23" s="13"/>
      <c r="G23" s="13">
        <f t="shared" si="0"/>
        <v>16890</v>
      </c>
    </row>
    <row r="24" spans="1:7">
      <c r="A24" s="17"/>
      <c r="D24" s="3"/>
      <c r="E24" s="17"/>
      <c r="F24" s="17"/>
      <c r="G24" s="17"/>
    </row>
    <row r="25" spans="1:7">
      <c r="A25" s="11" t="s">
        <v>19</v>
      </c>
      <c r="D25" s="3"/>
      <c r="E25" s="10">
        <f>E26+E27</f>
        <v>2000</v>
      </c>
      <c r="F25" s="10">
        <f>F26+F27</f>
        <v>0</v>
      </c>
      <c r="G25" s="10">
        <f t="shared" si="0"/>
        <v>2000</v>
      </c>
    </row>
    <row r="26" spans="1:7">
      <c r="A26" s="12" t="s">
        <v>16</v>
      </c>
      <c r="B26" s="3">
        <v>44</v>
      </c>
      <c r="C26" s="3">
        <v>55</v>
      </c>
      <c r="D26" s="3"/>
      <c r="E26" s="13">
        <v>1880</v>
      </c>
      <c r="F26" s="13"/>
      <c r="G26" s="13">
        <f t="shared" si="0"/>
        <v>1880</v>
      </c>
    </row>
    <row r="27" spans="1:7">
      <c r="A27" s="26" t="s">
        <v>18</v>
      </c>
      <c r="B27" s="3">
        <v>44</v>
      </c>
      <c r="C27" s="3">
        <v>601</v>
      </c>
      <c r="D27" s="3"/>
      <c r="E27" s="13">
        <v>120</v>
      </c>
      <c r="F27" s="13"/>
      <c r="G27" s="13">
        <f t="shared" si="0"/>
        <v>120</v>
      </c>
    </row>
    <row r="28" spans="1:7">
      <c r="A28" s="17"/>
      <c r="D28" s="3"/>
      <c r="E28" s="13"/>
      <c r="F28" s="13"/>
      <c r="G28" s="13"/>
    </row>
    <row r="29" spans="1:7">
      <c r="A29" s="11" t="s">
        <v>20</v>
      </c>
      <c r="D29" s="3"/>
      <c r="E29" s="10">
        <f>E30</f>
        <v>1500000</v>
      </c>
      <c r="F29" s="10">
        <f>F30</f>
        <v>0</v>
      </c>
      <c r="G29" s="10">
        <f t="shared" si="0"/>
        <v>1500000</v>
      </c>
    </row>
    <row r="30" spans="1:7">
      <c r="A30" s="12" t="s">
        <v>21</v>
      </c>
      <c r="B30" s="3">
        <v>59</v>
      </c>
      <c r="C30" s="3">
        <v>60</v>
      </c>
      <c r="D30" s="3" t="s">
        <v>22</v>
      </c>
      <c r="E30" s="13">
        <v>1500000</v>
      </c>
      <c r="F30" s="13"/>
      <c r="G30" s="13">
        <f t="shared" si="0"/>
        <v>1500000</v>
      </c>
    </row>
  </sheetData>
  <dataConsolidate/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196A8D-7703-4738-8C37-0B30E7DA0D53}"/>
</file>

<file path=customXml/itemProps2.xml><?xml version="1.0" encoding="utf-8"?>
<ds:datastoreItem xmlns:ds="http://schemas.openxmlformats.org/officeDocument/2006/customXml" ds:itemID="{ADD50C95-6032-4591-A0C6-ECB1CA3F17AC}"/>
</file>

<file path=customXml/itemProps3.xml><?xml version="1.0" encoding="utf-8"?>
<ds:datastoreItem xmlns:ds="http://schemas.openxmlformats.org/officeDocument/2006/customXml" ds:itemID="{5B7971BB-05C4-4462-8AD6-FA90ACC0D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Katrin Välimäe - JUSTDIGI</cp:lastModifiedBy>
  <cp:revision/>
  <dcterms:created xsi:type="dcterms:W3CDTF">2021-12-15T11:24:38Z</dcterms:created>
  <dcterms:modified xsi:type="dcterms:W3CDTF">2025-05-15T12:59:51Z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1545000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2025-04-30T06:25:20Z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fedb20a2-9294-4b52-b29a-123068c87c66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